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5295" activeTab="0"/>
  </bookViews>
  <sheets>
    <sheet name="Workload Data" sheetId="1" r:id="rId1"/>
    <sheet name="PART I Data" sheetId="2" r:id="rId2"/>
  </sheets>
  <externalReferences>
    <externalReference r:id="rId5"/>
  </externalReferences>
  <definedNames>
    <definedName name="CFS_Table_Crosstab">#REF!</definedName>
    <definedName name="_xlnm.Print_Area" localSheetId="0">'Workload Data'!$A$1:$J$44</definedName>
    <definedName name="tbl_Incident_Crosstab">'[1]Workload Allocation by Zone'!$A$1:$Y$7</definedName>
  </definedNames>
  <calcPr fullCalcOnLoad="1" fullPrecision="0"/>
</workbook>
</file>

<file path=xl/sharedStrings.xml><?xml version="1.0" encoding="utf-8"?>
<sst xmlns="http://schemas.openxmlformats.org/spreadsheetml/2006/main" count="54" uniqueCount="35">
  <si>
    <t>ZONE</t>
  </si>
  <si>
    <t>6</t>
  </si>
  <si>
    <t>Atlanta Police Department</t>
  </si>
  <si>
    <t>Field Operations Division</t>
  </si>
  <si>
    <t>Total Allocation</t>
  </si>
  <si>
    <t>to</t>
  </si>
  <si>
    <t>1</t>
  </si>
  <si>
    <t>2</t>
  </si>
  <si>
    <t>3</t>
  </si>
  <si>
    <t>4</t>
  </si>
  <si>
    <t>5</t>
  </si>
  <si>
    <t>Workload Staffing</t>
  </si>
  <si>
    <t>Burglary</t>
  </si>
  <si>
    <t>Robbery</t>
  </si>
  <si>
    <t>FOD Commander signature</t>
  </si>
  <si>
    <t>POB Commander signature</t>
  </si>
  <si>
    <t>Date:</t>
  </si>
  <si>
    <t>Larceny</t>
  </si>
  <si>
    <t>Auto Theft</t>
  </si>
  <si>
    <t>Part 1 %</t>
  </si>
  <si>
    <t>PART I by Zone</t>
  </si>
  <si>
    <t>Agg Assault</t>
  </si>
  <si>
    <t xml:space="preserve">Total </t>
  </si>
  <si>
    <t>Investigators Assigned to FOD</t>
  </si>
  <si>
    <t>Zone</t>
  </si>
  <si>
    <t>L: From veh</t>
  </si>
  <si>
    <t>L: From non veh</t>
  </si>
  <si>
    <t>5% Variance below</t>
  </si>
  <si>
    <t>5% Variance above</t>
  </si>
  <si>
    <t>FOD Commanders Adj Total</t>
  </si>
  <si>
    <t>APD 685 rev. 7/07</t>
  </si>
  <si>
    <t>Current Staffing</t>
  </si>
  <si>
    <t>Investigations Workload Analysis</t>
  </si>
  <si>
    <t>Instructions: Total allocation per zone is listed below in dark blue. If an adjustment is necessary a 5% variance is included and appropriate adjustments can be made on line 17.</t>
  </si>
  <si>
    <t>Workload data is for Jan-Oct 2007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</si>
</sst>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#,##0.0000"/>
    <numFmt numFmtId="169" formatCode="mmmm\ d\,\ yyyy"/>
    <numFmt numFmtId="170" formatCode="[$€-2]\ #,##0.00_);[Red]\([$€-2]\ #,##0.00\)"/>
    <numFmt numFmtId="171" formatCode="0.0"/>
  </numFmts>
  <fonts count="18">
    <font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Arial"/>
      <family val="0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Arial"/>
      <family val="0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name val="MS Sans Serif"/>
      <family val="2"/>
    </font>
    <font>
      <b/>
      <sz val="11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22" applyFont="1" applyAlignment="1">
      <alignment vertical="center"/>
      <protection/>
    </xf>
    <xf numFmtId="0" fontId="6" fillId="0" borderId="0" xfId="22" applyFont="1" applyFill="1" applyBorder="1" applyAlignment="1">
      <alignment vertical="center"/>
      <protection/>
    </xf>
    <xf numFmtId="3" fontId="6" fillId="2" borderId="1" xfId="22" applyNumberFormat="1" applyFont="1" applyFill="1" applyBorder="1" applyAlignment="1" quotePrefix="1">
      <alignment vertical="center"/>
      <protection/>
    </xf>
    <xf numFmtId="9" fontId="6" fillId="0" borderId="0" xfId="22" applyNumberFormat="1" applyFont="1" applyFill="1" applyBorder="1" applyAlignment="1">
      <alignment vertical="center"/>
      <protection/>
    </xf>
    <xf numFmtId="0" fontId="6" fillId="3" borderId="1" xfId="22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0" xfId="22" applyFont="1" applyAlignment="1">
      <alignment horizontal="left" vertical="center"/>
      <protection/>
    </xf>
    <xf numFmtId="0" fontId="9" fillId="0" borderId="0" xfId="22" applyFont="1" applyAlignment="1">
      <alignment horizontal="center" vertical="center"/>
      <protection/>
    </xf>
    <xf numFmtId="0" fontId="10" fillId="0" borderId="0" xfId="22" applyFont="1" applyAlignment="1">
      <alignment horizontal="center" vertical="center"/>
      <protection/>
    </xf>
    <xf numFmtId="0" fontId="8" fillId="0" borderId="0" xfId="22" applyFont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6" fillId="0" borderId="0" xfId="22" applyNumberFormat="1" applyFont="1" applyFill="1" applyBorder="1" applyAlignment="1">
      <alignment vertical="center"/>
      <protection/>
    </xf>
    <xf numFmtId="1" fontId="6" fillId="0" borderId="0" xfId="22" applyNumberFormat="1" applyFont="1" applyAlignment="1">
      <alignment vertical="center"/>
      <protection/>
    </xf>
    <xf numFmtId="1" fontId="7" fillId="2" borderId="1" xfId="22" applyNumberFormat="1" applyFont="1" applyFill="1" applyBorder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6" fillId="3" borderId="2" xfId="22" applyFont="1" applyFill="1" applyBorder="1" applyAlignment="1">
      <alignment horizontal="center" vertical="center"/>
      <protection/>
    </xf>
    <xf numFmtId="1" fontId="7" fillId="0" borderId="0" xfId="22" applyNumberFormat="1" applyFont="1" applyFill="1" applyBorder="1" applyAlignment="1">
      <alignment vertical="center"/>
      <protection/>
    </xf>
    <xf numFmtId="1" fontId="7" fillId="4" borderId="1" xfId="22" applyNumberFormat="1" applyFont="1" applyFill="1" applyBorder="1" applyAlignment="1">
      <alignment vertical="center"/>
      <protection/>
    </xf>
    <xf numFmtId="0" fontId="7" fillId="4" borderId="1" xfId="22" applyFont="1" applyFill="1" applyBorder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7" fillId="4" borderId="1" xfId="0" applyFont="1" applyFill="1" applyBorder="1" applyAlignment="1">
      <alignment vertical="center" wrapText="1"/>
    </xf>
    <xf numFmtId="0" fontId="7" fillId="5" borderId="2" xfId="22" applyFont="1" applyFill="1" applyBorder="1" applyAlignment="1">
      <alignment vertical="center"/>
      <protection/>
    </xf>
    <xf numFmtId="0" fontId="7" fillId="6" borderId="1" xfId="22" applyNumberFormat="1" applyFont="1" applyFill="1" applyBorder="1" applyAlignment="1">
      <alignment vertical="center"/>
      <protection/>
    </xf>
    <xf numFmtId="0" fontId="6" fillId="0" borderId="0" xfId="22" applyFont="1" applyAlignment="1">
      <alignment horizontal="right"/>
      <protection/>
    </xf>
    <xf numFmtId="0" fontId="6" fillId="0" borderId="0" xfId="0" applyFont="1" applyAlignment="1">
      <alignment horizontal="right"/>
    </xf>
    <xf numFmtId="9" fontId="6" fillId="2" borderId="1" xfId="22" applyNumberFormat="1" applyFont="1" applyFill="1" applyBorder="1" applyAlignment="1">
      <alignment vertical="center"/>
      <protection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Alignment="1">
      <alignment wrapText="1"/>
    </xf>
    <xf numFmtId="1" fontId="7" fillId="7" borderId="1" xfId="22" applyNumberFormat="1" applyFont="1" applyFill="1" applyBorder="1" applyAlignment="1">
      <alignment horizontal="center" vertical="center"/>
      <protection/>
    </xf>
    <xf numFmtId="3" fontId="7" fillId="6" borderId="1" xfId="22" applyNumberFormat="1" applyFont="1" applyFill="1" applyBorder="1" applyAlignment="1">
      <alignment horizontal="center" vertical="center"/>
      <protection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7" fillId="6" borderId="2" xfId="22" applyNumberFormat="1" applyFont="1" applyFill="1" applyBorder="1" applyAlignment="1">
      <alignment vertical="center"/>
      <protection/>
    </xf>
    <xf numFmtId="3" fontId="6" fillId="2" borderId="5" xfId="22" applyNumberFormat="1" applyFont="1" applyFill="1" applyBorder="1" applyAlignment="1" quotePrefix="1">
      <alignment vertical="center"/>
      <protection/>
    </xf>
    <xf numFmtId="3" fontId="7" fillId="3" borderId="1" xfId="22" applyNumberFormat="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wrapText="1"/>
      <protection/>
    </xf>
    <xf numFmtId="0" fontId="11" fillId="8" borderId="1" xfId="21" applyFont="1" applyFill="1" applyBorder="1" applyAlignment="1">
      <alignment horizontal="center" wrapText="1"/>
      <protection/>
    </xf>
    <xf numFmtId="0" fontId="12" fillId="0" borderId="0" xfId="0" applyFont="1" applyAlignment="1">
      <alignment horizontal="center" vertical="center" wrapText="1"/>
    </xf>
    <xf numFmtId="0" fontId="13" fillId="9" borderId="6" xfId="21" applyFont="1" applyFill="1" applyBorder="1" applyAlignment="1">
      <alignment horizontal="center"/>
      <protection/>
    </xf>
    <xf numFmtId="0" fontId="14" fillId="3" borderId="1" xfId="22" applyFont="1" applyFill="1" applyBorder="1" applyAlignment="1">
      <alignment horizontal="center"/>
      <protection/>
    </xf>
    <xf numFmtId="0" fontId="14" fillId="0" borderId="0" xfId="22" applyFont="1" applyAlignment="1">
      <alignment horizontal="center"/>
      <protection/>
    </xf>
    <xf numFmtId="0" fontId="14" fillId="0" borderId="0" xfId="22" applyFont="1">
      <alignment/>
      <protection/>
    </xf>
    <xf numFmtId="0" fontId="15" fillId="3" borderId="1" xfId="22" applyFont="1" applyFill="1" applyBorder="1" applyAlignment="1">
      <alignment horizontal="center"/>
      <protection/>
    </xf>
    <xf numFmtId="1" fontId="15" fillId="0" borderId="0" xfId="22" applyNumberFormat="1" applyFont="1" applyFill="1" applyBorder="1">
      <alignment/>
      <protection/>
    </xf>
    <xf numFmtId="0" fontId="15" fillId="5" borderId="2" xfId="22" applyNumberFormat="1" applyFont="1" applyFill="1" applyBorder="1">
      <alignment/>
      <protection/>
    </xf>
    <xf numFmtId="0" fontId="15" fillId="5" borderId="7" xfId="22" applyNumberFormat="1" applyFont="1" applyFill="1" applyBorder="1">
      <alignment/>
      <protection/>
    </xf>
    <xf numFmtId="0" fontId="15" fillId="5" borderId="1" xfId="22" applyNumberFormat="1" applyFont="1" applyFill="1" applyBorder="1">
      <alignment/>
      <protection/>
    </xf>
    <xf numFmtId="0" fontId="14" fillId="0" borderId="0" xfId="22" applyFont="1" applyBorder="1">
      <alignment/>
      <protection/>
    </xf>
    <xf numFmtId="0" fontId="15" fillId="5" borderId="1" xfId="22" applyFont="1" applyFill="1" applyBorder="1">
      <alignment/>
      <protection/>
    </xf>
    <xf numFmtId="0" fontId="14" fillId="3" borderId="1" xfId="22" applyFont="1" applyFill="1" applyBorder="1" applyAlignment="1">
      <alignment horizontal="center" vertical="center"/>
      <protection/>
    </xf>
    <xf numFmtId="0" fontId="15" fillId="2" borderId="1" xfId="22" applyFont="1" applyFill="1" applyBorder="1">
      <alignment/>
      <protection/>
    </xf>
    <xf numFmtId="1" fontId="15" fillId="2" borderId="1" xfId="22" applyNumberFormat="1" applyFont="1" applyFill="1" applyBorder="1">
      <alignment/>
      <protection/>
    </xf>
    <xf numFmtId="0" fontId="13" fillId="9" borderId="8" xfId="21" applyFont="1" applyFill="1" applyBorder="1" applyAlignment="1">
      <alignment/>
      <protection/>
    </xf>
    <xf numFmtId="0" fontId="13" fillId="9" borderId="1" xfId="21" applyFont="1" applyFill="1" applyBorder="1" applyAlignment="1">
      <alignment horizontal="center"/>
      <protection/>
    </xf>
    <xf numFmtId="0" fontId="11" fillId="9" borderId="1" xfId="21" applyFont="1" applyFill="1" applyBorder="1" applyAlignment="1">
      <alignment horizontal="center"/>
      <protection/>
    </xf>
    <xf numFmtId="3" fontId="11" fillId="0" borderId="1" xfId="21" applyNumberFormat="1" applyFont="1" applyFill="1" applyBorder="1" applyAlignment="1">
      <alignment horizontal="center" wrapText="1"/>
      <protection/>
    </xf>
    <xf numFmtId="3" fontId="11" fillId="8" borderId="1" xfId="21" applyNumberFormat="1" applyFont="1" applyFill="1" applyBorder="1" applyAlignment="1">
      <alignment horizontal="center" wrapText="1"/>
      <protection/>
    </xf>
    <xf numFmtId="3" fontId="11" fillId="0" borderId="9" xfId="21" applyNumberFormat="1" applyFont="1" applyFill="1" applyBorder="1" applyAlignment="1">
      <alignment horizontal="center" wrapText="1"/>
      <protection/>
    </xf>
    <xf numFmtId="3" fontId="11" fillId="8" borderId="9" xfId="21" applyNumberFormat="1" applyFont="1" applyFill="1" applyBorder="1" applyAlignment="1">
      <alignment horizontal="center" wrapText="1"/>
      <protection/>
    </xf>
    <xf numFmtId="3" fontId="11" fillId="10" borderId="1" xfId="21" applyNumberFormat="1" applyFont="1" applyFill="1" applyBorder="1" applyAlignment="1">
      <alignment horizontal="center" wrapText="1"/>
      <protection/>
    </xf>
    <xf numFmtId="0" fontId="16" fillId="3" borderId="10" xfId="22" applyFont="1" applyFill="1" applyBorder="1">
      <alignment/>
      <protection/>
    </xf>
    <xf numFmtId="0" fontId="17" fillId="7" borderId="1" xfId="22" applyFont="1" applyFill="1" applyBorder="1">
      <alignment/>
      <protection/>
    </xf>
    <xf numFmtId="1" fontId="16" fillId="7" borderId="1" xfId="22" applyNumberFormat="1" applyFont="1" applyFill="1" applyBorder="1" applyAlignment="1">
      <alignment horizontal="center"/>
      <protection/>
    </xf>
    <xf numFmtId="0" fontId="16" fillId="0" borderId="11" xfId="22" applyFont="1" applyFill="1" applyBorder="1" applyAlignment="1">
      <alignment horizontal="center" vertical="center"/>
      <protection/>
    </xf>
    <xf numFmtId="0" fontId="17" fillId="0" borderId="0" xfId="22" applyFont="1" applyFill="1" applyBorder="1">
      <alignment/>
      <protection/>
    </xf>
    <xf numFmtId="0" fontId="16" fillId="0" borderId="1" xfId="22" applyFont="1" applyBorder="1" applyAlignment="1">
      <alignment horizontal="center" vertical="center"/>
      <protection/>
    </xf>
    <xf numFmtId="0" fontId="16" fillId="0" borderId="11" xfId="22" applyFont="1" applyBorder="1">
      <alignment/>
      <protection/>
    </xf>
    <xf numFmtId="0" fontId="16" fillId="0" borderId="0" xfId="22" applyFont="1" applyBorder="1">
      <alignment/>
      <protection/>
    </xf>
    <xf numFmtId="0" fontId="17" fillId="0" borderId="1" xfId="22" applyFont="1" applyBorder="1" applyAlignment="1">
      <alignment horizontal="center"/>
      <protection/>
    </xf>
    <xf numFmtId="0" fontId="7" fillId="0" borderId="0" xfId="0" applyFont="1" applyFill="1" applyBorder="1" applyAlignment="1">
      <alignment horizontal="right" vertical="center"/>
    </xf>
    <xf numFmtId="0" fontId="6" fillId="0" borderId="0" xfId="22" applyNumberFormat="1" applyFont="1" applyFill="1" applyBorder="1" applyAlignment="1" quotePrefix="1">
      <alignment horizontal="center" vertical="center"/>
      <protection/>
    </xf>
    <xf numFmtId="1" fontId="5" fillId="0" borderId="0" xfId="22" applyNumberFormat="1" applyFont="1" applyFill="1" applyBorder="1" applyAlignment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17" fillId="0" borderId="12" xfId="22" applyFont="1" applyBorder="1" applyAlignment="1">
      <alignment horizontal="center"/>
      <protection/>
    </xf>
    <xf numFmtId="0" fontId="17" fillId="6" borderId="12" xfId="22" applyFont="1" applyFill="1" applyBorder="1">
      <alignment/>
      <protection/>
    </xf>
    <xf numFmtId="0" fontId="16" fillId="3" borderId="1" xfId="22" applyFont="1" applyFill="1" applyBorder="1">
      <alignment/>
      <protection/>
    </xf>
    <xf numFmtId="0" fontId="6" fillId="4" borderId="1" xfId="0" applyFont="1" applyFill="1" applyBorder="1" applyAlignment="1">
      <alignment vertical="center"/>
    </xf>
    <xf numFmtId="0" fontId="6" fillId="7" borderId="1" xfId="22" applyFont="1" applyFill="1" applyBorder="1" applyAlignment="1">
      <alignment vertical="center" wrapText="1"/>
      <protection/>
    </xf>
    <xf numFmtId="0" fontId="9" fillId="0" borderId="0" xfId="22" applyFont="1" applyAlignment="1">
      <alignment horizontal="center" vertical="center"/>
      <protection/>
    </xf>
    <xf numFmtId="0" fontId="10" fillId="0" borderId="0" xfId="22" applyFont="1" applyAlignment="1">
      <alignment horizontal="center" vertical="center"/>
      <protection/>
    </xf>
    <xf numFmtId="16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3" fontId="11" fillId="8" borderId="1" xfId="21" applyNumberFormat="1" applyFont="1" applyFill="1" applyBorder="1" applyAlignment="1">
      <alignment horizontal="center" wrapText="1"/>
      <protection/>
    </xf>
    <xf numFmtId="3" fontId="11" fillId="0" borderId="1" xfId="21" applyNumberFormat="1" applyFont="1" applyFill="1" applyBorder="1" applyAlignment="1">
      <alignment horizontal="center" wrapText="1"/>
      <protection/>
    </xf>
    <xf numFmtId="0" fontId="11" fillId="9" borderId="1" xfId="21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ll for Service Data" xfId="21"/>
    <cellStyle name="Normal_CFS Table_Crosstab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66675</xdr:rowOff>
    </xdr:from>
    <xdr:to>
      <xdr:col>1</xdr:col>
      <xdr:colOff>1733550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819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bl_Incident_Crosst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load Allocation by Zone"/>
    </sheetNames>
    <sheetDataSet>
      <sheetData sheetId="0">
        <row r="1">
          <cell r="A1" t="str">
            <v>ZONE</v>
          </cell>
          <cell r="C1" t="str">
            <v>Total Incidents</v>
          </cell>
          <cell r="D1" t="str">
            <v>21</v>
          </cell>
          <cell r="E1" t="str">
            <v>24</v>
          </cell>
          <cell r="F1" t="str">
            <v>25</v>
          </cell>
          <cell r="G1" t="str">
            <v>29</v>
          </cell>
          <cell r="H1" t="str">
            <v>29/69</v>
          </cell>
          <cell r="I1" t="str">
            <v>32</v>
          </cell>
          <cell r="J1" t="str">
            <v>36</v>
          </cell>
          <cell r="K1" t="str">
            <v>38</v>
          </cell>
          <cell r="L1" t="str">
            <v>44</v>
          </cell>
        </row>
        <row r="2">
          <cell r="A2" t="str">
            <v>01</v>
          </cell>
          <cell r="C2">
            <v>27501</v>
          </cell>
          <cell r="D2">
            <v>35</v>
          </cell>
          <cell r="E2">
            <v>394</v>
          </cell>
          <cell r="F2">
            <v>1039</v>
          </cell>
          <cell r="G2">
            <v>17305</v>
          </cell>
          <cell r="H2">
            <v>2480</v>
          </cell>
          <cell r="I2">
            <v>246</v>
          </cell>
          <cell r="J2">
            <v>5</v>
          </cell>
          <cell r="K2">
            <v>4042</v>
          </cell>
          <cell r="L2">
            <v>45</v>
          </cell>
        </row>
        <row r="3">
          <cell r="A3" t="str">
            <v>02</v>
          </cell>
          <cell r="C3">
            <v>8175</v>
          </cell>
          <cell r="D3">
            <v>20</v>
          </cell>
          <cell r="E3">
            <v>171</v>
          </cell>
          <cell r="F3">
            <v>463</v>
          </cell>
          <cell r="G3">
            <v>5575</v>
          </cell>
          <cell r="H3">
            <v>256</v>
          </cell>
          <cell r="I3">
            <v>253</v>
          </cell>
          <cell r="J3">
            <v>13</v>
          </cell>
          <cell r="K3">
            <v>455</v>
          </cell>
          <cell r="L3">
            <v>20</v>
          </cell>
        </row>
        <row r="4">
          <cell r="A4" t="str">
            <v>03</v>
          </cell>
          <cell r="C4">
            <v>28245</v>
          </cell>
          <cell r="D4">
            <v>34</v>
          </cell>
          <cell r="E4">
            <v>368</v>
          </cell>
          <cell r="F4">
            <v>1379</v>
          </cell>
          <cell r="G4">
            <v>17107</v>
          </cell>
          <cell r="H4">
            <v>2468</v>
          </cell>
          <cell r="I4">
            <v>294</v>
          </cell>
          <cell r="J4">
            <v>26</v>
          </cell>
          <cell r="K4">
            <v>4334</v>
          </cell>
          <cell r="L4">
            <v>58</v>
          </cell>
        </row>
        <row r="5">
          <cell r="A5" t="str">
            <v>04</v>
          </cell>
          <cell r="C5">
            <v>19262</v>
          </cell>
          <cell r="D5">
            <v>21</v>
          </cell>
          <cell r="E5">
            <v>353</v>
          </cell>
          <cell r="F5">
            <v>955</v>
          </cell>
          <cell r="G5">
            <v>12731</v>
          </cell>
          <cell r="H5">
            <v>1250</v>
          </cell>
          <cell r="I5">
            <v>296</v>
          </cell>
          <cell r="J5">
            <v>17</v>
          </cell>
          <cell r="K5">
            <v>2047</v>
          </cell>
          <cell r="L5">
            <v>49</v>
          </cell>
        </row>
        <row r="6">
          <cell r="A6" t="str">
            <v>05</v>
          </cell>
          <cell r="C6">
            <v>20482</v>
          </cell>
          <cell r="D6">
            <v>21</v>
          </cell>
          <cell r="E6">
            <v>524</v>
          </cell>
          <cell r="F6">
            <v>502</v>
          </cell>
          <cell r="G6">
            <v>13219</v>
          </cell>
          <cell r="H6">
            <v>835</v>
          </cell>
          <cell r="I6">
            <v>184</v>
          </cell>
          <cell r="J6">
            <v>11</v>
          </cell>
          <cell r="K6">
            <v>3790</v>
          </cell>
          <cell r="L6">
            <v>76</v>
          </cell>
        </row>
        <row r="7">
          <cell r="A7" t="str">
            <v>06</v>
          </cell>
          <cell r="C7">
            <v>11319</v>
          </cell>
          <cell r="D7">
            <v>12</v>
          </cell>
          <cell r="E7">
            <v>244</v>
          </cell>
          <cell r="F7">
            <v>556</v>
          </cell>
          <cell r="G7">
            <v>7094</v>
          </cell>
          <cell r="H7">
            <v>577</v>
          </cell>
          <cell r="I7">
            <v>223</v>
          </cell>
          <cell r="J7">
            <v>5</v>
          </cell>
          <cell r="K7">
            <v>1616</v>
          </cell>
          <cell r="L7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3"/>
  <sheetViews>
    <sheetView tabSelected="1" workbookViewId="0" topLeftCell="A27">
      <selection activeCell="C28" sqref="C28:H28"/>
    </sheetView>
  </sheetViews>
  <sheetFormatPr defaultColWidth="9.140625" defaultRowHeight="15.75" customHeight="1"/>
  <cols>
    <col min="1" max="1" width="3.7109375" style="6" customWidth="1"/>
    <col min="2" max="2" width="36.57421875" style="6" customWidth="1"/>
    <col min="3" max="3" width="12.00390625" style="6" customWidth="1"/>
    <col min="4" max="4" width="14.140625" style="6" customWidth="1"/>
    <col min="5" max="5" width="13.00390625" style="6" customWidth="1"/>
    <col min="6" max="6" width="12.00390625" style="6" bestFit="1" customWidth="1"/>
    <col min="7" max="7" width="11.00390625" style="6" customWidth="1"/>
    <col min="8" max="8" width="12.00390625" style="6" customWidth="1"/>
    <col min="9" max="9" width="4.140625" style="6" customWidth="1"/>
    <col min="10" max="10" width="17.7109375" style="6" bestFit="1" customWidth="1"/>
    <col min="11" max="11" width="14.57421875" style="6" customWidth="1"/>
    <col min="12" max="12" width="15.00390625" style="6" customWidth="1"/>
    <col min="13" max="16384" width="9.140625" style="6" customWidth="1"/>
  </cols>
  <sheetData>
    <row r="3" spans="3:6" ht="33.75" customHeight="1">
      <c r="C3" s="7" t="s">
        <v>2</v>
      </c>
      <c r="D3" s="7"/>
      <c r="F3" s="7"/>
    </row>
    <row r="4" spans="3:7" ht="24.75" customHeight="1">
      <c r="C4" s="87" t="s">
        <v>3</v>
      </c>
      <c r="D4" s="87"/>
      <c r="E4" s="87"/>
      <c r="F4" s="87"/>
      <c r="G4" s="87"/>
    </row>
    <row r="5" spans="3:12" ht="21" customHeight="1">
      <c r="C5" s="88" t="s">
        <v>32</v>
      </c>
      <c r="D5" s="88"/>
      <c r="E5" s="88"/>
      <c r="F5" s="88"/>
      <c r="G5" s="88"/>
      <c r="H5" s="10"/>
      <c r="I5" s="10"/>
      <c r="J5" s="10"/>
      <c r="K5" s="10"/>
      <c r="L5" s="10"/>
    </row>
    <row r="6" spans="3:12" ht="19.5" customHeight="1">
      <c r="C6" s="89"/>
      <c r="D6" s="89"/>
      <c r="E6" s="89"/>
      <c r="F6" s="89"/>
      <c r="G6" s="89"/>
      <c r="H6" s="8"/>
      <c r="I6" s="8"/>
      <c r="J6" s="8"/>
      <c r="K6" s="8"/>
      <c r="L6" s="8"/>
    </row>
    <row r="7" spans="8:12" ht="12.75" customHeight="1">
      <c r="H7" s="9"/>
      <c r="I7" s="9"/>
      <c r="J7" s="9"/>
      <c r="K7" s="9"/>
      <c r="L7" s="9"/>
    </row>
    <row r="8" spans="3:12" ht="79.5" customHeight="1">
      <c r="C8" s="90" t="s">
        <v>33</v>
      </c>
      <c r="D8" s="90"/>
      <c r="E8" s="90"/>
      <c r="F8" s="90"/>
      <c r="G8" s="90"/>
      <c r="H8" s="16"/>
      <c r="I8" s="16"/>
      <c r="J8" s="16"/>
      <c r="K8" s="9"/>
      <c r="L8" s="9"/>
    </row>
    <row r="9" spans="8:12" ht="12.75" customHeight="1">
      <c r="H9" s="16"/>
      <c r="I9" s="16"/>
      <c r="J9" s="16"/>
      <c r="K9" s="9"/>
      <c r="L9" s="9"/>
    </row>
    <row r="10" spans="1:12" ht="18.75" customHeight="1">
      <c r="A10" s="86" t="s">
        <v>23</v>
      </c>
      <c r="B10" s="86"/>
      <c r="C10" s="31">
        <f>SUM(C28:H28)</f>
        <v>0</v>
      </c>
      <c r="D10" s="72"/>
      <c r="E10" s="73"/>
      <c r="F10" s="74"/>
      <c r="G10" s="75"/>
      <c r="H10" s="11"/>
      <c r="I10" s="76"/>
      <c r="J10" s="77"/>
      <c r="K10" s="9"/>
      <c r="L10" s="9"/>
    </row>
    <row r="11" spans="1:10" ht="18.75" customHeight="1">
      <c r="A11" s="85"/>
      <c r="B11" s="85"/>
      <c r="C11" s="79"/>
      <c r="D11" s="72"/>
      <c r="E11" s="73"/>
      <c r="F11" s="74"/>
      <c r="G11" s="75"/>
      <c r="H11" s="11"/>
      <c r="I11" s="76"/>
      <c r="J11" s="77"/>
    </row>
    <row r="12" spans="1:10" ht="15.75" customHeight="1">
      <c r="A12" s="12"/>
      <c r="B12" s="12" t="s">
        <v>34</v>
      </c>
      <c r="C12" s="76"/>
      <c r="D12" s="72"/>
      <c r="E12" s="73"/>
      <c r="F12" s="74"/>
      <c r="G12" s="75"/>
      <c r="H12" s="11"/>
      <c r="I12" s="76"/>
      <c r="J12" s="77"/>
    </row>
    <row r="13" spans="1:10" ht="19.5" customHeight="1">
      <c r="A13" s="1"/>
      <c r="B13" s="41" t="s">
        <v>0</v>
      </c>
      <c r="C13" s="41" t="s">
        <v>22</v>
      </c>
      <c r="D13" s="41" t="s">
        <v>21</v>
      </c>
      <c r="E13" s="41" t="s">
        <v>18</v>
      </c>
      <c r="F13" s="41" t="s">
        <v>12</v>
      </c>
      <c r="G13" s="55" t="s">
        <v>13</v>
      </c>
      <c r="H13" s="56" t="s">
        <v>17</v>
      </c>
      <c r="I13" s="76"/>
      <c r="J13" s="77"/>
    </row>
    <row r="14" spans="1:10" ht="19.5" customHeight="1">
      <c r="A14" s="5">
        <v>1</v>
      </c>
      <c r="B14" s="38" t="s">
        <v>6</v>
      </c>
      <c r="C14" s="62">
        <f>'PART I Data'!C6</f>
        <v>0</v>
      </c>
      <c r="D14" s="58">
        <f>'PART I Data'!D6</f>
        <v>0</v>
      </c>
      <c r="E14" s="58">
        <f>'PART I Data'!E6</f>
        <v>0</v>
      </c>
      <c r="F14" s="58">
        <f>'PART I Data'!F6</f>
        <v>0</v>
      </c>
      <c r="G14" s="60">
        <f>'PART I Data'!G6</f>
        <v>0</v>
      </c>
      <c r="H14" s="58">
        <f>'PART I Data'!H6</f>
        <v>0</v>
      </c>
      <c r="I14" s="76"/>
      <c r="J14" s="77"/>
    </row>
    <row r="15" spans="1:10" ht="19.5" customHeight="1">
      <c r="A15" s="5">
        <v>2</v>
      </c>
      <c r="B15" s="39" t="s">
        <v>7</v>
      </c>
      <c r="C15" s="62">
        <f>'PART I Data'!C7</f>
        <v>0</v>
      </c>
      <c r="D15" s="59">
        <f>'PART I Data'!D7</f>
        <v>0</v>
      </c>
      <c r="E15" s="59">
        <f>'PART I Data'!E7</f>
        <v>0</v>
      </c>
      <c r="F15" s="59">
        <f>'PART I Data'!F7</f>
        <v>0</v>
      </c>
      <c r="G15" s="61">
        <f>'PART I Data'!G7</f>
        <v>0</v>
      </c>
      <c r="H15" s="59">
        <f>'PART I Data'!H7</f>
        <v>0</v>
      </c>
      <c r="I15" s="76"/>
      <c r="J15" s="77"/>
    </row>
    <row r="16" spans="1:10" ht="19.5" customHeight="1">
      <c r="A16" s="5">
        <v>3</v>
      </c>
      <c r="B16" s="38" t="s">
        <v>8</v>
      </c>
      <c r="C16" s="62">
        <f>'PART I Data'!C8</f>
        <v>0</v>
      </c>
      <c r="D16" s="58">
        <f>'PART I Data'!D8</f>
        <v>0</v>
      </c>
      <c r="E16" s="58">
        <f>'PART I Data'!E8</f>
        <v>0</v>
      </c>
      <c r="F16" s="58">
        <f>'PART I Data'!F8</f>
        <v>0</v>
      </c>
      <c r="G16" s="60">
        <f>'PART I Data'!G8</f>
        <v>0</v>
      </c>
      <c r="H16" s="58">
        <f>'PART I Data'!H8</f>
        <v>0</v>
      </c>
      <c r="I16" s="78"/>
      <c r="J16" s="77"/>
    </row>
    <row r="17" spans="1:8" ht="19.5" customHeight="1">
      <c r="A17" s="5">
        <v>4</v>
      </c>
      <c r="B17" s="39" t="s">
        <v>9</v>
      </c>
      <c r="C17" s="62">
        <f>'PART I Data'!C9</f>
        <v>0</v>
      </c>
      <c r="D17" s="59">
        <f>'PART I Data'!D9</f>
        <v>0</v>
      </c>
      <c r="E17" s="59">
        <f>'PART I Data'!E9</f>
        <v>0</v>
      </c>
      <c r="F17" s="59">
        <f>'PART I Data'!F9</f>
        <v>0</v>
      </c>
      <c r="G17" s="61">
        <f>'PART I Data'!G9</f>
        <v>0</v>
      </c>
      <c r="H17" s="59">
        <f>'PART I Data'!H9</f>
        <v>0</v>
      </c>
    </row>
    <row r="18" spans="1:8" ht="19.5" customHeight="1">
      <c r="A18" s="5">
        <v>5</v>
      </c>
      <c r="B18" s="38" t="s">
        <v>10</v>
      </c>
      <c r="C18" s="62">
        <f>'PART I Data'!C10</f>
        <v>0</v>
      </c>
      <c r="D18" s="58">
        <f>'PART I Data'!D10</f>
        <v>0</v>
      </c>
      <c r="E18" s="58">
        <f>'PART I Data'!E10</f>
        <v>0</v>
      </c>
      <c r="F18" s="58">
        <f>'PART I Data'!F10</f>
        <v>0</v>
      </c>
      <c r="G18" s="60">
        <f>'PART I Data'!G10</f>
        <v>0</v>
      </c>
      <c r="H18" s="58">
        <f>'PART I Data'!H10</f>
        <v>0</v>
      </c>
    </row>
    <row r="19" spans="1:9" ht="19.5" customHeight="1">
      <c r="A19" s="42">
        <v>6</v>
      </c>
      <c r="B19" s="39" t="s">
        <v>1</v>
      </c>
      <c r="C19" s="62">
        <f>'PART I Data'!C11</f>
        <v>0</v>
      </c>
      <c r="D19" s="59">
        <f>'PART I Data'!D11</f>
        <v>0</v>
      </c>
      <c r="E19" s="59">
        <f>'PART I Data'!E11</f>
        <v>0</v>
      </c>
      <c r="F19" s="59">
        <f>'PART I Data'!F11</f>
        <v>0</v>
      </c>
      <c r="G19" s="61">
        <f>'PART I Data'!G11</f>
        <v>0</v>
      </c>
      <c r="H19" s="59">
        <f>'PART I Data'!H11</f>
        <v>0</v>
      </c>
      <c r="I19" s="40"/>
    </row>
    <row r="20" spans="1:8" ht="19.5" customHeight="1">
      <c r="A20" s="43"/>
      <c r="B20" s="44"/>
      <c r="C20" s="32">
        <f>SUM(C14:C19)</f>
        <v>0</v>
      </c>
      <c r="D20" s="44"/>
      <c r="E20" s="44"/>
      <c r="F20" s="44"/>
      <c r="G20" s="44"/>
      <c r="H20" s="44"/>
    </row>
    <row r="21" ht="32.25" customHeight="1"/>
    <row r="22" ht="34.5" customHeight="1"/>
    <row r="23" spans="1:10" ht="18.75" customHeight="1">
      <c r="A23" s="43"/>
      <c r="B23" s="45" t="s">
        <v>24</v>
      </c>
      <c r="C23" s="37">
        <v>1</v>
      </c>
      <c r="D23" s="45">
        <v>2</v>
      </c>
      <c r="E23" s="45">
        <v>3</v>
      </c>
      <c r="F23" s="45">
        <v>4</v>
      </c>
      <c r="G23" s="45">
        <v>5</v>
      </c>
      <c r="H23" s="45">
        <v>6</v>
      </c>
      <c r="I23" s="1"/>
      <c r="J23" s="44"/>
    </row>
    <row r="24" spans="1:9" ht="18.75" customHeight="1">
      <c r="A24" s="5">
        <v>5</v>
      </c>
      <c r="B24" s="20" t="s">
        <v>20</v>
      </c>
      <c r="C24" s="36">
        <f>SUM('PART I Data'!C6)</f>
        <v>0</v>
      </c>
      <c r="D24" s="3">
        <f>SUM('PART I Data'!C7)</f>
        <v>0</v>
      </c>
      <c r="E24" s="3">
        <f>SUM('PART I Data'!C8)</f>
        <v>0</v>
      </c>
      <c r="F24" s="3">
        <f>SUM('PART I Data'!C9)</f>
        <v>0</v>
      </c>
      <c r="G24" s="3">
        <f>SUM('PART I Data'!C10)</f>
        <v>0</v>
      </c>
      <c r="H24" s="3">
        <f>SUM('PART I Data'!C11)</f>
        <v>0</v>
      </c>
      <c r="I24" s="1"/>
    </row>
    <row r="25" spans="1:10" ht="18.75" customHeight="1">
      <c r="A25" s="5">
        <v>7</v>
      </c>
      <c r="B25" s="20" t="s">
        <v>19</v>
      </c>
      <c r="C25" s="27" t="e">
        <f>C24/'PART I Data'!C12</f>
        <v>#DIV/0!</v>
      </c>
      <c r="D25" s="27" t="e">
        <f>D24/'PART I Data'!C12</f>
        <v>#DIV/0!</v>
      </c>
      <c r="E25" s="27" t="e">
        <f>E24/'PART I Data'!C12</f>
        <v>#DIV/0!</v>
      </c>
      <c r="F25" s="27" t="e">
        <f>F24/'PART I Data'!C12</f>
        <v>#DIV/0!</v>
      </c>
      <c r="G25" s="27" t="e">
        <f>G24/'PART I Data'!C12</f>
        <v>#DIV/0!</v>
      </c>
      <c r="H25" s="27" t="e">
        <f>H24/'PART I Data'!C12</f>
        <v>#DIV/0!</v>
      </c>
      <c r="I25" s="1"/>
      <c r="J25" s="4"/>
    </row>
    <row r="26" spans="1:10" ht="18.75" customHeight="1">
      <c r="A26" s="5">
        <v>8</v>
      </c>
      <c r="B26" s="20" t="s">
        <v>4</v>
      </c>
      <c r="C26" s="24" t="e">
        <f aca="true" t="shared" si="0" ref="C26:H26">C25</f>
        <v>#DIV/0!</v>
      </c>
      <c r="D26" s="24" t="e">
        <f t="shared" si="0"/>
        <v>#DIV/0!</v>
      </c>
      <c r="E26" s="24" t="e">
        <f t="shared" si="0"/>
        <v>#DIV/0!</v>
      </c>
      <c r="F26" s="24" t="e">
        <f t="shared" si="0"/>
        <v>#DIV/0!</v>
      </c>
      <c r="G26" s="24" t="e">
        <f t="shared" si="0"/>
        <v>#DIV/0!</v>
      </c>
      <c r="H26" s="24" t="e">
        <f t="shared" si="0"/>
        <v>#DIV/0!</v>
      </c>
      <c r="I26" s="1"/>
      <c r="J26" s="13"/>
    </row>
    <row r="27" spans="1:10" ht="18.75" customHeight="1">
      <c r="A27" s="16"/>
      <c r="B27" s="21"/>
      <c r="C27" s="44"/>
      <c r="D27" s="44"/>
      <c r="E27" s="44"/>
      <c r="F27" s="44"/>
      <c r="G27" s="44"/>
      <c r="H27" s="44"/>
      <c r="I27" s="1"/>
      <c r="J27" s="14"/>
    </row>
    <row r="28" spans="1:10" ht="18.75" customHeight="1">
      <c r="A28" s="17">
        <v>11</v>
      </c>
      <c r="B28" s="23" t="s">
        <v>31</v>
      </c>
      <c r="C28" s="47"/>
      <c r="D28" s="47"/>
      <c r="E28" s="47"/>
      <c r="F28" s="47"/>
      <c r="G28" s="48"/>
      <c r="H28" s="49"/>
      <c r="I28" s="50"/>
      <c r="J28" s="51">
        <f>SUM(C28:H28)</f>
        <v>0</v>
      </c>
    </row>
    <row r="29" spans="1:10" ht="18.75" customHeight="1">
      <c r="A29" s="5">
        <v>9</v>
      </c>
      <c r="B29" s="22" t="s">
        <v>11</v>
      </c>
      <c r="C29" s="19" t="e">
        <f aca="true" t="shared" si="1" ref="C29:H29">C26*$C10</f>
        <v>#DIV/0!</v>
      </c>
      <c r="D29" s="19" t="e">
        <f t="shared" si="1"/>
        <v>#DIV/0!</v>
      </c>
      <c r="E29" s="19" t="e">
        <f t="shared" si="1"/>
        <v>#DIV/0!</v>
      </c>
      <c r="F29" s="19" t="e">
        <f t="shared" si="1"/>
        <v>#DIV/0!</v>
      </c>
      <c r="G29" s="19" t="e">
        <f t="shared" si="1"/>
        <v>#DIV/0!</v>
      </c>
      <c r="H29" s="19" t="e">
        <f t="shared" si="1"/>
        <v>#DIV/0!</v>
      </c>
      <c r="I29" s="1"/>
      <c r="J29" s="19" t="e">
        <f>SUM(C29:H29)</f>
        <v>#DIV/0!</v>
      </c>
    </row>
    <row r="30" spans="1:10" ht="18.75" customHeight="1">
      <c r="A30" s="52"/>
      <c r="B30" s="53"/>
      <c r="C30" s="15"/>
      <c r="D30" s="15"/>
      <c r="E30" s="15"/>
      <c r="F30" s="15"/>
      <c r="G30" s="15"/>
      <c r="H30" s="15"/>
      <c r="I30" s="50"/>
      <c r="J30" s="54"/>
    </row>
    <row r="31" ht="18.75" customHeight="1"/>
    <row r="32" spans="1:10" ht="18.75" customHeight="1">
      <c r="A32" s="63">
        <v>15</v>
      </c>
      <c r="B32" s="64" t="s">
        <v>27</v>
      </c>
      <c r="C32" s="65" t="e">
        <f aca="true" t="shared" si="2" ref="C32:H32">C29-(C29*0.05)</f>
        <v>#DIV/0!</v>
      </c>
      <c r="D32" s="65" t="e">
        <f t="shared" si="2"/>
        <v>#DIV/0!</v>
      </c>
      <c r="E32" s="65" t="e">
        <f t="shared" si="2"/>
        <v>#DIV/0!</v>
      </c>
      <c r="F32" s="65" t="e">
        <f t="shared" si="2"/>
        <v>#DIV/0!</v>
      </c>
      <c r="G32" s="65" t="e">
        <f t="shared" si="2"/>
        <v>#DIV/0!</v>
      </c>
      <c r="H32" s="65" t="e">
        <f t="shared" si="2"/>
        <v>#DIV/0!</v>
      </c>
      <c r="I32" s="50"/>
      <c r="J32" s="46"/>
    </row>
    <row r="33" spans="1:10" ht="18.75" customHeight="1">
      <c r="A33" s="66"/>
      <c r="B33" s="67"/>
      <c r="C33" s="68" t="s">
        <v>5</v>
      </c>
      <c r="D33" s="68" t="s">
        <v>5</v>
      </c>
      <c r="E33" s="68" t="s">
        <v>5</v>
      </c>
      <c r="F33" s="68" t="s">
        <v>5</v>
      </c>
      <c r="G33" s="68" t="s">
        <v>5</v>
      </c>
      <c r="H33" s="68" t="s">
        <v>5</v>
      </c>
      <c r="I33" s="2"/>
      <c r="J33" s="18"/>
    </row>
    <row r="34" spans="1:8" ht="18.75" customHeight="1">
      <c r="A34" s="63">
        <v>16</v>
      </c>
      <c r="B34" s="64" t="s">
        <v>28</v>
      </c>
      <c r="C34" s="65" t="e">
        <f aca="true" t="shared" si="3" ref="C34:H34">C29+(C29*0.05)</f>
        <v>#DIV/0!</v>
      </c>
      <c r="D34" s="65" t="e">
        <f t="shared" si="3"/>
        <v>#DIV/0!</v>
      </c>
      <c r="E34" s="65" t="e">
        <f t="shared" si="3"/>
        <v>#DIV/0!</v>
      </c>
      <c r="F34" s="65" t="e">
        <f t="shared" si="3"/>
        <v>#DIV/0!</v>
      </c>
      <c r="G34" s="65" t="e">
        <f t="shared" si="3"/>
        <v>#DIV/0!</v>
      </c>
      <c r="H34" s="65" t="e">
        <f t="shared" si="3"/>
        <v>#DIV/0!</v>
      </c>
    </row>
    <row r="35" spans="1:10" ht="18.75" customHeight="1">
      <c r="A35" s="69"/>
      <c r="B35" s="70"/>
      <c r="C35" s="70"/>
      <c r="I35" s="50"/>
      <c r="J35" s="46"/>
    </row>
    <row r="36" spans="1:10" ht="18.75" customHeight="1">
      <c r="A36" s="84">
        <v>17</v>
      </c>
      <c r="B36" s="83" t="s">
        <v>29</v>
      </c>
      <c r="C36" s="82"/>
      <c r="D36" s="71"/>
      <c r="E36" s="71"/>
      <c r="F36" s="71"/>
      <c r="G36" s="71"/>
      <c r="H36" s="71"/>
      <c r="J36" s="6">
        <f>SUM(C36:H36)</f>
        <v>0</v>
      </c>
    </row>
    <row r="38" ht="15.75" customHeight="1">
      <c r="F38" s="80"/>
    </row>
    <row r="39" spans="2:10" ht="30" customHeight="1">
      <c r="B39" s="30" t="s">
        <v>15</v>
      </c>
      <c r="C39" s="28"/>
      <c r="D39" s="28"/>
      <c r="E39" s="28"/>
      <c r="F39" s="33"/>
      <c r="G39" s="28"/>
      <c r="H39" s="25" t="s">
        <v>16</v>
      </c>
      <c r="I39" s="81"/>
      <c r="J39" s="33"/>
    </row>
    <row r="40" spans="2:10" ht="30" customHeight="1">
      <c r="B40" s="30" t="s">
        <v>14</v>
      </c>
      <c r="C40" s="29"/>
      <c r="D40" s="29"/>
      <c r="E40" s="29"/>
      <c r="F40" s="33"/>
      <c r="G40" s="29"/>
      <c r="H40" s="26" t="s">
        <v>16</v>
      </c>
      <c r="I40" s="81"/>
      <c r="J40" s="34"/>
    </row>
    <row r="41" ht="16.5" customHeight="1"/>
    <row r="43" ht="15.75" customHeight="1">
      <c r="A43" s="6" t="s">
        <v>30</v>
      </c>
    </row>
  </sheetData>
  <sheetProtection/>
  <protectedRanges>
    <protectedRange password="CB3F" sqref="C32:H34" name="Range1_1"/>
  </protectedRanges>
  <mergeCells count="6">
    <mergeCell ref="A11:B11"/>
    <mergeCell ref="A10:B10"/>
    <mergeCell ref="C4:G4"/>
    <mergeCell ref="C5:G5"/>
    <mergeCell ref="C6:G6"/>
    <mergeCell ref="C8:G8"/>
  </mergeCells>
  <printOptions/>
  <pageMargins left="0.39" right="0.39" top="0.63" bottom="1" header="0.26" footer="0.5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12"/>
  <sheetViews>
    <sheetView workbookViewId="0" topLeftCell="A1">
      <selection activeCell="D6" sqref="D6:H11"/>
    </sheetView>
  </sheetViews>
  <sheetFormatPr defaultColWidth="9.140625" defaultRowHeight="12.75"/>
  <cols>
    <col min="2" max="2" width="6.8515625" style="0" bestFit="1" customWidth="1"/>
    <col min="3" max="3" width="7.28125" style="0" bestFit="1" customWidth="1"/>
    <col min="4" max="4" width="12.7109375" style="0" bestFit="1" customWidth="1"/>
    <col min="5" max="5" width="11.57421875" style="0" bestFit="1" customWidth="1"/>
    <col min="6" max="7" width="9.57421875" style="0" bestFit="1" customWidth="1"/>
    <col min="8" max="8" width="9.00390625" style="0" bestFit="1" customWidth="1"/>
    <col min="11" max="11" width="16.28125" style="0" bestFit="1" customWidth="1"/>
  </cols>
  <sheetData>
    <row r="5" spans="1:11" ht="15">
      <c r="A5" s="1"/>
      <c r="B5" s="41" t="s">
        <v>0</v>
      </c>
      <c r="C5" s="41" t="s">
        <v>22</v>
      </c>
      <c r="D5" s="41" t="s">
        <v>21</v>
      </c>
      <c r="E5" s="41" t="s">
        <v>18</v>
      </c>
      <c r="F5" s="41" t="s">
        <v>12</v>
      </c>
      <c r="G5" s="55" t="s">
        <v>13</v>
      </c>
      <c r="H5" s="56" t="s">
        <v>17</v>
      </c>
      <c r="I5" s="93" t="s">
        <v>25</v>
      </c>
      <c r="J5" s="93"/>
      <c r="K5" s="57" t="s">
        <v>26</v>
      </c>
    </row>
    <row r="6" spans="1:11" ht="14.25">
      <c r="A6" s="5">
        <v>1</v>
      </c>
      <c r="B6" s="38" t="s">
        <v>6</v>
      </c>
      <c r="C6" s="62">
        <f aca="true" t="shared" si="0" ref="C6:C11">SUM(G6,H6,F6,E6,D6)</f>
        <v>0</v>
      </c>
      <c r="D6" s="58"/>
      <c r="E6" s="58"/>
      <c r="F6" s="58"/>
      <c r="G6" s="60"/>
      <c r="H6" s="58"/>
      <c r="I6" s="92"/>
      <c r="J6" s="92"/>
      <c r="K6" s="58"/>
    </row>
    <row r="7" spans="1:11" ht="14.25">
      <c r="A7" s="5">
        <v>2</v>
      </c>
      <c r="B7" s="39" t="s">
        <v>7</v>
      </c>
      <c r="C7" s="62">
        <f t="shared" si="0"/>
        <v>0</v>
      </c>
      <c r="D7" s="59"/>
      <c r="E7" s="59"/>
      <c r="F7" s="59"/>
      <c r="G7" s="61"/>
      <c r="H7" s="59"/>
      <c r="I7" s="91"/>
      <c r="J7" s="91"/>
      <c r="K7" s="59"/>
    </row>
    <row r="8" spans="1:11" ht="14.25">
      <c r="A8" s="5">
        <v>3</v>
      </c>
      <c r="B8" s="38" t="s">
        <v>8</v>
      </c>
      <c r="C8" s="62">
        <f t="shared" si="0"/>
        <v>0</v>
      </c>
      <c r="D8" s="58"/>
      <c r="E8" s="58"/>
      <c r="F8" s="58"/>
      <c r="G8" s="60"/>
      <c r="H8" s="58"/>
      <c r="I8" s="92"/>
      <c r="J8" s="92"/>
      <c r="K8" s="58"/>
    </row>
    <row r="9" spans="1:11" ht="14.25">
      <c r="A9" s="5">
        <v>4</v>
      </c>
      <c r="B9" s="39" t="s">
        <v>9</v>
      </c>
      <c r="C9" s="62">
        <f t="shared" si="0"/>
        <v>0</v>
      </c>
      <c r="D9" s="59"/>
      <c r="E9" s="59"/>
      <c r="F9" s="59"/>
      <c r="G9" s="61"/>
      <c r="H9" s="59"/>
      <c r="I9" s="91"/>
      <c r="J9" s="91"/>
      <c r="K9" s="59"/>
    </row>
    <row r="10" spans="1:11" ht="14.25">
      <c r="A10" s="5">
        <v>5</v>
      </c>
      <c r="B10" s="38" t="s">
        <v>10</v>
      </c>
      <c r="C10" s="62">
        <f t="shared" si="0"/>
        <v>0</v>
      </c>
      <c r="D10" s="58"/>
      <c r="E10" s="58"/>
      <c r="F10" s="58"/>
      <c r="G10" s="60"/>
      <c r="H10" s="58"/>
      <c r="I10" s="92"/>
      <c r="J10" s="92"/>
      <c r="K10" s="58"/>
    </row>
    <row r="11" spans="1:11" ht="14.25">
      <c r="A11" s="42">
        <v>6</v>
      </c>
      <c r="B11" s="39" t="s">
        <v>1</v>
      </c>
      <c r="C11" s="62">
        <f t="shared" si="0"/>
        <v>0</v>
      </c>
      <c r="D11" s="59"/>
      <c r="E11" s="59"/>
      <c r="F11" s="59"/>
      <c r="G11" s="61"/>
      <c r="H11" s="59"/>
      <c r="I11" s="91"/>
      <c r="J11" s="91"/>
      <c r="K11" s="59"/>
    </row>
    <row r="12" spans="1:11" ht="15">
      <c r="A12" s="43"/>
      <c r="B12" s="44"/>
      <c r="C12" s="35">
        <f aca="true" t="shared" si="1" ref="C12:H12">SUM(C6:C11)</f>
        <v>0</v>
      </c>
      <c r="D12" s="35">
        <f t="shared" si="1"/>
        <v>0</v>
      </c>
      <c r="E12" s="35">
        <f t="shared" si="1"/>
        <v>0</v>
      </c>
      <c r="F12" s="35">
        <f t="shared" si="1"/>
        <v>0</v>
      </c>
      <c r="G12" s="35">
        <f t="shared" si="1"/>
        <v>0</v>
      </c>
      <c r="H12" s="35">
        <f t="shared" si="1"/>
        <v>0</v>
      </c>
      <c r="I12" s="1"/>
      <c r="J12" s="1"/>
      <c r="K12" s="44"/>
    </row>
  </sheetData>
  <mergeCells count="7">
    <mergeCell ref="I9:J9"/>
    <mergeCell ref="I10:J10"/>
    <mergeCell ref="I11:J11"/>
    <mergeCell ref="I5:J5"/>
    <mergeCell ref="I6:J6"/>
    <mergeCell ref="I7:J7"/>
    <mergeCell ref="I8:J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 Cole</dc:creator>
  <cp:keywords/>
  <dc:description/>
  <cp:lastModifiedBy>rclarke</cp:lastModifiedBy>
  <cp:lastPrinted>2007-12-07T20:47:15Z</cp:lastPrinted>
  <dcterms:created xsi:type="dcterms:W3CDTF">2005-06-14T14:32:33Z</dcterms:created>
  <dcterms:modified xsi:type="dcterms:W3CDTF">2008-10-23T20:16:01Z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